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普通" sheetId="1" r:id="rId1"/>
    <sheet name="会计硕士" sheetId="4" r:id="rId2"/>
  </sheets>
  <definedNames>
    <definedName name="_xlnm._FilterDatabase" localSheetId="1" hidden="1">会计硕士!$A$5:$N$24</definedName>
    <definedName name="_xlnm._FilterDatabase" localSheetId="0" hidden="1">普通!$A$5:$N$24</definedName>
    <definedName name="_xlnm.Print_Area" localSheetId="1">会计硕士!$A$1:$N$24</definedName>
    <definedName name="_xlnm.Print_Area" localSheetId="0">普通!$A$1:$N$24</definedName>
  </definedNames>
  <calcPr calcId="144525"/>
</workbook>
</file>

<file path=xl/sharedStrings.xml><?xml version="1.0" encoding="utf-8"?>
<sst xmlns="http://schemas.openxmlformats.org/spreadsheetml/2006/main" count="105" uniqueCount="64">
  <si>
    <t>四川轻化工大学</t>
  </si>
  <si>
    <r>
      <rPr>
        <b/>
        <sz val="16"/>
        <rFont val="Times New Roman"/>
        <charset val="134"/>
      </rPr>
      <t>2020</t>
    </r>
    <r>
      <rPr>
        <b/>
        <sz val="16"/>
        <rFont val="宋体"/>
        <charset val="134"/>
      </rPr>
      <t>年硕士研究生复试成绩及录取情况统计表</t>
    </r>
  </si>
  <si>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招生培养学院（盖章）：马克思主义学院</t>
    </r>
    <r>
      <rPr>
        <b/>
        <sz val="12"/>
        <rFont val="Times New Roman"/>
        <charset val="134"/>
      </rPr>
      <t xml:space="preserve">                                                 </t>
    </r>
    <r>
      <rPr>
        <b/>
        <sz val="12"/>
        <rFont val="宋体"/>
        <charset val="134"/>
      </rPr>
      <t>负责人：</t>
    </r>
    <r>
      <rPr>
        <b/>
        <sz val="12"/>
        <rFont val="Times New Roman"/>
        <charset val="134"/>
      </rPr>
      <t xml:space="preserve">                                              </t>
    </r>
    <r>
      <rPr>
        <b/>
        <sz val="12"/>
        <rFont val="宋体"/>
        <charset val="134"/>
      </rPr>
      <t>经办人：</t>
    </r>
    <r>
      <rPr>
        <b/>
        <sz val="12"/>
        <rFont val="Times New Roman"/>
        <charset val="134"/>
      </rPr>
      <t xml:space="preserve">              </t>
    </r>
  </si>
  <si>
    <t>姓名</t>
  </si>
  <si>
    <t>考生编号</t>
  </si>
  <si>
    <t>专 测成 绩</t>
  </si>
  <si>
    <t>听 力口 语</t>
  </si>
  <si>
    <t>综 测成 绩</t>
  </si>
  <si>
    <t xml:space="preserve">复 试 成 绩 </t>
  </si>
  <si>
    <t>初 试
成 绩</t>
  </si>
  <si>
    <t>综 合 成 绩</t>
  </si>
  <si>
    <t>排名</t>
  </si>
  <si>
    <t>复试    批次</t>
  </si>
  <si>
    <t>是否  拟录取</t>
  </si>
  <si>
    <t>拟录取           专业</t>
  </si>
  <si>
    <t>不录取原因</t>
  </si>
  <si>
    <t>备注</t>
  </si>
  <si>
    <t>杨文利</t>
  </si>
  <si>
    <t>105320514111226</t>
  </si>
  <si>
    <t>是</t>
  </si>
  <si>
    <t>学科教学（思政）</t>
  </si>
  <si>
    <t>宋文文</t>
  </si>
  <si>
    <t>101650000006725</t>
  </si>
  <si>
    <t>周罗</t>
  </si>
  <si>
    <t>105110101400843</t>
  </si>
  <si>
    <t>许丽婷</t>
  </si>
  <si>
    <t>103940210300980</t>
  </si>
  <si>
    <t>龚素玉</t>
  </si>
  <si>
    <t>105110101400844</t>
  </si>
  <si>
    <t>官明婷</t>
  </si>
  <si>
    <t>104510730000456</t>
  </si>
  <si>
    <t>钟印</t>
  </si>
  <si>
    <t>105320141211188</t>
  </si>
  <si>
    <t>蒋雪</t>
  </si>
  <si>
    <t>105110101400870</t>
  </si>
  <si>
    <t>李佳琦</t>
  </si>
  <si>
    <t>106350305407823</t>
  </si>
  <si>
    <t>唐银华</t>
  </si>
  <si>
    <t>103940210300994</t>
  </si>
  <si>
    <t>邹敏红</t>
  </si>
  <si>
    <t>105420521215952</t>
  </si>
  <si>
    <t>曹兴虹</t>
  </si>
  <si>
    <t>106370010280320</t>
  </si>
  <si>
    <t>杨楠</t>
  </si>
  <si>
    <t>107180512316580</t>
  </si>
  <si>
    <t>否</t>
  </si>
  <si>
    <t>其他学校录取</t>
  </si>
  <si>
    <t>李佳怡</t>
  </si>
  <si>
    <t>102000210202628</t>
  </si>
  <si>
    <t>放弃复试</t>
  </si>
  <si>
    <t>程丽萍</t>
  </si>
  <si>
    <t>105420511115935</t>
  </si>
  <si>
    <t>备注：1、跨门类调剂考生初试成绩加权计算比例：例如理学调入工学，初试成绩按264/288=0.92加权计算，其他以此类推。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</si>
  <si>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2、复试各单项成绩、初试成绩按实际录入</t>
    </r>
    <r>
      <rPr>
        <sz val="12"/>
        <rFont val="宋体"/>
        <charset val="134"/>
      </rPr>
      <t>(跨门类按折算后成绩）</t>
    </r>
    <r>
      <rPr>
        <sz val="12"/>
        <rFont val="宋体"/>
        <charset val="134"/>
      </rPr>
      <t>，复试成绩、综合成绩（红色显示）自动生成，保留小数点后</t>
    </r>
    <r>
      <rPr>
        <sz val="12"/>
        <rFont val="宋体"/>
        <charset val="134"/>
      </rPr>
      <t>2</t>
    </r>
    <r>
      <rPr>
        <sz val="12"/>
        <rFont val="宋体"/>
        <charset val="134"/>
      </rPr>
      <t>位。</t>
    </r>
  </si>
  <si>
    <t xml:space="preserve">      3、同等学力加试考生的加试科目名称及成绩填在备注栏（含理学考生的数学加试）,拟录取考生成绩不低于60分（含各单项）。</t>
  </si>
  <si>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招生培养学院（盖章）：</t>
    </r>
    <r>
      <rPr>
        <b/>
        <sz val="12"/>
        <rFont val="Times New Roman"/>
        <charset val="134"/>
      </rPr>
      <t xml:space="preserve">                                                             </t>
    </r>
    <r>
      <rPr>
        <b/>
        <sz val="12"/>
        <rFont val="宋体"/>
        <charset val="134"/>
      </rPr>
      <t>负责人：</t>
    </r>
    <r>
      <rPr>
        <b/>
        <sz val="12"/>
        <rFont val="Times New Roman"/>
        <charset val="134"/>
      </rPr>
      <t xml:space="preserve">                                              </t>
    </r>
    <r>
      <rPr>
        <b/>
        <sz val="12"/>
        <rFont val="宋体"/>
        <charset val="134"/>
      </rPr>
      <t>经办人：</t>
    </r>
    <r>
      <rPr>
        <b/>
        <sz val="12"/>
        <rFont val="Times New Roman"/>
        <charset val="134"/>
      </rPr>
      <t xml:space="preserve">              </t>
    </r>
  </si>
  <si>
    <t>笔 试成 绩</t>
  </si>
  <si>
    <t>面 试成 绩</t>
  </si>
  <si>
    <r>
      <rPr>
        <sz val="11"/>
        <rFont val="宋体"/>
        <charset val="134"/>
      </rPr>
      <t>初 试成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绩</t>
    </r>
  </si>
  <si>
    <t>106220085400087</t>
  </si>
  <si>
    <t>加试科目一65，加试科目二70</t>
  </si>
  <si>
    <t>备注：1、复试各单项成绩、初试成绩按实际录入(跨门类按折算后成绩），复试成绩、综合成绩（红色显示）自动生成，保留小数点后2位。</t>
  </si>
  <si>
    <t xml:space="preserve">      2、同等学力加试考生的加试科目及成绩填在备注栏,拟录取考生成绩不低于60分（含各单项）。</t>
  </si>
  <si>
    <t xml:space="preserve">     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</si>
</sst>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41" formatCode="_ * #,##0_ ;_ * \-#,##0_ ;_ 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Zeros="0" tabSelected="1" view="pageBreakPreview" zoomScaleNormal="100" zoomScaleSheetLayoutView="100" workbookViewId="0">
      <selection activeCell="H16" sqref="H16"/>
    </sheetView>
  </sheetViews>
  <sheetFormatPr defaultColWidth="9" defaultRowHeight="14.25"/>
  <cols>
    <col min="1" max="1" width="7.75" style="2" customWidth="1"/>
    <col min="2" max="2" width="15.625" style="2" customWidth="1"/>
    <col min="3" max="5" width="6.375" style="2" customWidth="1"/>
    <col min="6" max="6" width="7.75" style="1" customWidth="1"/>
    <col min="7" max="7" width="7.375" style="2" customWidth="1"/>
    <col min="8" max="8" width="6.875" style="1" customWidth="1"/>
    <col min="9" max="9" width="5.125" style="2" customWidth="1"/>
    <col min="10" max="10" width="5" style="2" customWidth="1"/>
    <col min="11" max="11" width="6.5" style="2" customWidth="1"/>
    <col min="12" max="12" width="15.625" style="2" customWidth="1"/>
    <col min="13" max="13" width="11.5" style="2" customWidth="1"/>
    <col min="14" max="14" width="22.375" style="2" customWidth="1"/>
    <col min="15" max="16384" width="9" style="2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0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.25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spans="1:12">
      <c r="A4" s="5" t="s">
        <v>2</v>
      </c>
      <c r="B4" s="6"/>
      <c r="D4" s="7"/>
      <c r="E4" s="7"/>
      <c r="F4" s="20"/>
      <c r="G4" s="7"/>
      <c r="I4" s="7"/>
      <c r="J4" s="7"/>
      <c r="K4" s="7"/>
      <c r="L4" s="7"/>
    </row>
    <row r="5" s="1" customFormat="1" ht="27" spans="1:1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8" t="s">
        <v>9</v>
      </c>
      <c r="H5" s="10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19" t="s">
        <v>16</v>
      </c>
      <c r="O5" s="2"/>
    </row>
    <row r="6" ht="20.1" customHeight="1" spans="1:14">
      <c r="A6" s="21" t="s">
        <v>17</v>
      </c>
      <c r="B6" s="22" t="s">
        <v>18</v>
      </c>
      <c r="C6" s="22">
        <v>13.5</v>
      </c>
      <c r="D6" s="22">
        <v>8</v>
      </c>
      <c r="E6" s="22">
        <v>59.6</v>
      </c>
      <c r="F6" s="14">
        <f t="shared" ref="F6:F19" si="0">SUM(C6:E6)</f>
        <v>81.1</v>
      </c>
      <c r="G6" s="22">
        <v>369</v>
      </c>
      <c r="H6" s="16">
        <f t="shared" ref="H6:H21" si="1">F6*0.3+(G6/5)*0.7</f>
        <v>75.99</v>
      </c>
      <c r="I6" s="15">
        <v>1</v>
      </c>
      <c r="J6" s="15">
        <v>2</v>
      </c>
      <c r="K6" s="15" t="s">
        <v>19</v>
      </c>
      <c r="L6" s="11" t="s">
        <v>20</v>
      </c>
      <c r="M6" s="11"/>
      <c r="N6" s="11"/>
    </row>
    <row r="7" ht="20.1" customHeight="1" spans="1:14">
      <c r="A7" s="21" t="s">
        <v>21</v>
      </c>
      <c r="B7" s="22" t="s">
        <v>22</v>
      </c>
      <c r="C7" s="22">
        <v>13</v>
      </c>
      <c r="D7" s="22">
        <v>6.5</v>
      </c>
      <c r="E7" s="22">
        <v>56.2</v>
      </c>
      <c r="F7" s="14">
        <f t="shared" si="0"/>
        <v>75.7</v>
      </c>
      <c r="G7" s="22">
        <v>370</v>
      </c>
      <c r="H7" s="16">
        <f t="shared" si="1"/>
        <v>74.51</v>
      </c>
      <c r="I7" s="15">
        <v>2</v>
      </c>
      <c r="J7" s="15">
        <v>2</v>
      </c>
      <c r="K7" s="15" t="s">
        <v>19</v>
      </c>
      <c r="L7" s="11" t="s">
        <v>20</v>
      </c>
      <c r="M7" s="11"/>
      <c r="N7" s="11"/>
    </row>
    <row r="8" ht="20.1" customHeight="1" spans="1:14">
      <c r="A8" s="21" t="s">
        <v>23</v>
      </c>
      <c r="B8" s="22" t="s">
        <v>24</v>
      </c>
      <c r="C8" s="22">
        <v>12.5</v>
      </c>
      <c r="D8" s="22">
        <v>6.5</v>
      </c>
      <c r="E8" s="22">
        <v>58.4</v>
      </c>
      <c r="F8" s="14">
        <f t="shared" si="0"/>
        <v>77.4</v>
      </c>
      <c r="G8" s="22">
        <v>365</v>
      </c>
      <c r="H8" s="16">
        <f t="shared" si="1"/>
        <v>74.32</v>
      </c>
      <c r="I8" s="15">
        <v>3</v>
      </c>
      <c r="J8" s="15">
        <v>2</v>
      </c>
      <c r="K8" s="15" t="s">
        <v>19</v>
      </c>
      <c r="L8" s="11" t="s">
        <v>20</v>
      </c>
      <c r="M8" s="11"/>
      <c r="N8" s="11"/>
    </row>
    <row r="9" ht="20.1" customHeight="1" spans="1:14">
      <c r="A9" s="23" t="s">
        <v>25</v>
      </c>
      <c r="B9" s="22" t="s">
        <v>26</v>
      </c>
      <c r="C9" s="22">
        <v>14</v>
      </c>
      <c r="D9" s="22">
        <v>7.5</v>
      </c>
      <c r="E9" s="22">
        <v>59</v>
      </c>
      <c r="F9" s="14">
        <f t="shared" si="0"/>
        <v>80.5</v>
      </c>
      <c r="G9" s="24">
        <v>353</v>
      </c>
      <c r="H9" s="16">
        <f t="shared" si="1"/>
        <v>73.57</v>
      </c>
      <c r="I9" s="15">
        <v>4</v>
      </c>
      <c r="J9" s="15">
        <v>2</v>
      </c>
      <c r="K9" s="15" t="s">
        <v>19</v>
      </c>
      <c r="L9" s="11" t="s">
        <v>20</v>
      </c>
      <c r="M9" s="11"/>
      <c r="N9" s="11"/>
    </row>
    <row r="10" ht="20.1" customHeight="1" spans="1:14">
      <c r="A10" s="23" t="s">
        <v>27</v>
      </c>
      <c r="B10" s="22" t="s">
        <v>28</v>
      </c>
      <c r="C10" s="22">
        <v>13</v>
      </c>
      <c r="D10" s="22">
        <v>7</v>
      </c>
      <c r="E10" s="22">
        <v>56.6</v>
      </c>
      <c r="F10" s="14">
        <f t="shared" si="0"/>
        <v>76.6</v>
      </c>
      <c r="G10" s="24">
        <v>361</v>
      </c>
      <c r="H10" s="16">
        <f t="shared" si="1"/>
        <v>73.52</v>
      </c>
      <c r="I10" s="15">
        <v>5</v>
      </c>
      <c r="J10" s="15">
        <v>2</v>
      </c>
      <c r="K10" s="15" t="s">
        <v>19</v>
      </c>
      <c r="L10" s="11" t="s">
        <v>20</v>
      </c>
      <c r="M10" s="11"/>
      <c r="N10" s="11"/>
    </row>
    <row r="11" ht="20.1" customHeight="1" spans="1:14">
      <c r="A11" s="23" t="s">
        <v>29</v>
      </c>
      <c r="B11" s="22" t="s">
        <v>30</v>
      </c>
      <c r="C11" s="22">
        <v>13</v>
      </c>
      <c r="D11" s="22">
        <v>7.5</v>
      </c>
      <c r="E11" s="22">
        <v>58.4</v>
      </c>
      <c r="F11" s="14">
        <f t="shared" si="0"/>
        <v>78.9</v>
      </c>
      <c r="G11" s="24">
        <v>348</v>
      </c>
      <c r="H11" s="16">
        <f t="shared" si="1"/>
        <v>72.39</v>
      </c>
      <c r="I11" s="15">
        <v>6</v>
      </c>
      <c r="J11" s="15">
        <v>2</v>
      </c>
      <c r="K11" s="15" t="s">
        <v>19</v>
      </c>
      <c r="L11" s="11" t="s">
        <v>20</v>
      </c>
      <c r="M11" s="11"/>
      <c r="N11" s="11"/>
    </row>
    <row r="12" ht="20.1" customHeight="1" spans="1:14">
      <c r="A12" s="21" t="s">
        <v>31</v>
      </c>
      <c r="B12" s="22" t="s">
        <v>32</v>
      </c>
      <c r="C12" s="22">
        <v>13</v>
      </c>
      <c r="D12" s="22">
        <v>6.5</v>
      </c>
      <c r="E12" s="22">
        <v>52.2</v>
      </c>
      <c r="F12" s="14">
        <f t="shared" si="0"/>
        <v>71.7</v>
      </c>
      <c r="G12" s="22">
        <v>363</v>
      </c>
      <c r="H12" s="16">
        <f t="shared" si="1"/>
        <v>72.33</v>
      </c>
      <c r="I12" s="15">
        <v>7</v>
      </c>
      <c r="J12" s="15">
        <v>2</v>
      </c>
      <c r="K12" s="15" t="s">
        <v>19</v>
      </c>
      <c r="L12" s="11" t="s">
        <v>20</v>
      </c>
      <c r="M12" s="11"/>
      <c r="N12" s="11"/>
    </row>
    <row r="13" ht="20.1" customHeight="1" spans="1:14">
      <c r="A13" s="21" t="s">
        <v>33</v>
      </c>
      <c r="B13" s="22" t="s">
        <v>34</v>
      </c>
      <c r="C13" s="22">
        <v>13</v>
      </c>
      <c r="D13" s="22">
        <v>8</v>
      </c>
      <c r="E13" s="22">
        <v>59.2</v>
      </c>
      <c r="F13" s="14">
        <f t="shared" si="0"/>
        <v>80.2</v>
      </c>
      <c r="G13" s="22">
        <v>343</v>
      </c>
      <c r="H13" s="16">
        <f t="shared" si="1"/>
        <v>72.08</v>
      </c>
      <c r="I13" s="15">
        <v>8</v>
      </c>
      <c r="J13" s="15">
        <v>2</v>
      </c>
      <c r="K13" s="15" t="s">
        <v>19</v>
      </c>
      <c r="L13" s="11" t="s">
        <v>20</v>
      </c>
      <c r="M13" s="11"/>
      <c r="N13" s="11"/>
    </row>
    <row r="14" ht="20.1" customHeight="1" spans="1:14">
      <c r="A14" s="21" t="s">
        <v>35</v>
      </c>
      <c r="B14" s="22" t="s">
        <v>36</v>
      </c>
      <c r="C14" s="22">
        <v>12</v>
      </c>
      <c r="D14" s="22">
        <v>7</v>
      </c>
      <c r="E14" s="22">
        <v>52.2</v>
      </c>
      <c r="F14" s="14">
        <f t="shared" si="0"/>
        <v>71.2</v>
      </c>
      <c r="G14" s="22">
        <v>362</v>
      </c>
      <c r="H14" s="16">
        <f t="shared" si="1"/>
        <v>72.04</v>
      </c>
      <c r="I14" s="15">
        <v>9</v>
      </c>
      <c r="J14" s="15">
        <v>2</v>
      </c>
      <c r="K14" s="15" t="s">
        <v>19</v>
      </c>
      <c r="L14" s="11" t="s">
        <v>20</v>
      </c>
      <c r="M14" s="11"/>
      <c r="N14" s="11"/>
    </row>
    <row r="15" ht="20.1" customHeight="1" spans="1:14">
      <c r="A15" s="23" t="s">
        <v>37</v>
      </c>
      <c r="B15" s="22" t="s">
        <v>38</v>
      </c>
      <c r="C15" s="22">
        <v>13</v>
      </c>
      <c r="D15" s="22">
        <v>7</v>
      </c>
      <c r="E15" s="22">
        <v>57</v>
      </c>
      <c r="F15" s="14">
        <f t="shared" si="0"/>
        <v>77</v>
      </c>
      <c r="G15" s="24">
        <v>346</v>
      </c>
      <c r="H15" s="16">
        <f t="shared" si="1"/>
        <v>71.54</v>
      </c>
      <c r="I15" s="15">
        <v>10</v>
      </c>
      <c r="J15" s="15">
        <v>2</v>
      </c>
      <c r="K15" s="15" t="s">
        <v>19</v>
      </c>
      <c r="L15" s="11" t="s">
        <v>20</v>
      </c>
      <c r="M15" s="11"/>
      <c r="N15" s="11"/>
    </row>
    <row r="16" ht="20.1" customHeight="1" spans="1:14">
      <c r="A16" s="21" t="s">
        <v>39</v>
      </c>
      <c r="B16" s="22" t="s">
        <v>40</v>
      </c>
      <c r="C16" s="22">
        <v>12.5</v>
      </c>
      <c r="D16" s="22">
        <v>6</v>
      </c>
      <c r="E16" s="22">
        <v>53</v>
      </c>
      <c r="F16" s="14">
        <f t="shared" si="0"/>
        <v>71.5</v>
      </c>
      <c r="G16" s="22">
        <v>345</v>
      </c>
      <c r="H16" s="16">
        <f t="shared" si="1"/>
        <v>69.75</v>
      </c>
      <c r="I16" s="15">
        <v>11</v>
      </c>
      <c r="J16" s="15">
        <v>2</v>
      </c>
      <c r="K16" s="15" t="s">
        <v>19</v>
      </c>
      <c r="L16" s="11" t="s">
        <v>20</v>
      </c>
      <c r="M16" s="11"/>
      <c r="N16" s="11"/>
    </row>
    <row r="17" ht="20.1" customHeight="1" spans="1:14">
      <c r="A17" s="25" t="s">
        <v>41</v>
      </c>
      <c r="B17" s="22" t="s">
        <v>42</v>
      </c>
      <c r="C17" s="22">
        <v>12.5</v>
      </c>
      <c r="D17" s="22">
        <v>7.5</v>
      </c>
      <c r="E17" s="22">
        <v>46.8</v>
      </c>
      <c r="F17" s="14">
        <f t="shared" si="0"/>
        <v>66.8</v>
      </c>
      <c r="G17" s="12">
        <v>345</v>
      </c>
      <c r="H17" s="16">
        <f t="shared" si="1"/>
        <v>68.34</v>
      </c>
      <c r="I17" s="15">
        <v>12</v>
      </c>
      <c r="J17" s="15">
        <v>2</v>
      </c>
      <c r="K17" s="15" t="s">
        <v>19</v>
      </c>
      <c r="L17" s="11" t="s">
        <v>20</v>
      </c>
      <c r="M17" s="11"/>
      <c r="N17" s="11"/>
    </row>
    <row r="18" ht="20.1" customHeight="1" spans="1:14">
      <c r="A18" s="21" t="s">
        <v>43</v>
      </c>
      <c r="B18" s="22" t="s">
        <v>44</v>
      </c>
      <c r="C18" s="22">
        <v>12.5</v>
      </c>
      <c r="D18" s="22">
        <v>7.5</v>
      </c>
      <c r="E18" s="22">
        <v>55.6</v>
      </c>
      <c r="F18" s="14">
        <f t="shared" si="0"/>
        <v>75.6</v>
      </c>
      <c r="G18" s="22">
        <v>342</v>
      </c>
      <c r="H18" s="16">
        <f t="shared" si="1"/>
        <v>70.56</v>
      </c>
      <c r="I18" s="15">
        <v>13</v>
      </c>
      <c r="J18" s="15">
        <v>2</v>
      </c>
      <c r="K18" s="15" t="s">
        <v>45</v>
      </c>
      <c r="L18" s="11" t="s">
        <v>20</v>
      </c>
      <c r="M18" s="11" t="s">
        <v>46</v>
      </c>
      <c r="N18" s="11"/>
    </row>
    <row r="19" ht="20.1" customHeight="1" spans="1:14">
      <c r="A19" s="23" t="s">
        <v>47</v>
      </c>
      <c r="B19" s="22" t="s">
        <v>48</v>
      </c>
      <c r="C19" s="15"/>
      <c r="D19" s="15"/>
      <c r="E19" s="15"/>
      <c r="F19" s="14">
        <f t="shared" si="0"/>
        <v>0</v>
      </c>
      <c r="G19" s="24">
        <v>350</v>
      </c>
      <c r="H19" s="16">
        <f t="shared" si="1"/>
        <v>49</v>
      </c>
      <c r="I19" s="15">
        <v>14</v>
      </c>
      <c r="J19" s="15">
        <v>2</v>
      </c>
      <c r="K19" s="15" t="s">
        <v>45</v>
      </c>
      <c r="L19" s="11" t="s">
        <v>20</v>
      </c>
      <c r="M19" s="11" t="s">
        <v>49</v>
      </c>
      <c r="N19" s="11"/>
    </row>
    <row r="20" ht="20.1" customHeight="1" spans="1:14">
      <c r="A20" s="23" t="s">
        <v>50</v>
      </c>
      <c r="B20" s="22" t="s">
        <v>51</v>
      </c>
      <c r="C20" s="15"/>
      <c r="D20" s="15"/>
      <c r="E20" s="15"/>
      <c r="F20" s="14"/>
      <c r="G20" s="22">
        <v>346</v>
      </c>
      <c r="H20" s="16">
        <f t="shared" si="1"/>
        <v>48.44</v>
      </c>
      <c r="I20" s="15">
        <v>15</v>
      </c>
      <c r="J20" s="15">
        <v>2</v>
      </c>
      <c r="K20" s="15" t="s">
        <v>45</v>
      </c>
      <c r="L20" s="11" t="s">
        <v>20</v>
      </c>
      <c r="M20" s="11" t="s">
        <v>49</v>
      </c>
      <c r="N20" s="11"/>
    </row>
    <row r="21" ht="20.1" customHeight="1" spans="1:14">
      <c r="A21" s="11"/>
      <c r="B21" s="11"/>
      <c r="C21" s="15"/>
      <c r="D21" s="15"/>
      <c r="E21" s="15"/>
      <c r="F21" s="14"/>
      <c r="G21" s="26"/>
      <c r="H21" s="16">
        <f t="shared" si="1"/>
        <v>0</v>
      </c>
      <c r="I21" s="15"/>
      <c r="J21" s="15"/>
      <c r="K21" s="15"/>
      <c r="L21" s="11"/>
      <c r="M21" s="11"/>
      <c r="N21" s="11"/>
    </row>
    <row r="22" spans="1:14">
      <c r="A22" s="17" t="s">
        <v>52</v>
      </c>
      <c r="B22" s="17"/>
      <c r="C22" s="17"/>
      <c r="D22" s="17"/>
      <c r="E22" s="17"/>
      <c r="F22" s="27"/>
      <c r="G22" s="17"/>
      <c r="H22" s="27"/>
      <c r="I22" s="17"/>
      <c r="J22" s="17"/>
      <c r="K22" s="17"/>
      <c r="L22" s="17"/>
      <c r="M22" s="17"/>
      <c r="N22" s="17"/>
    </row>
    <row r="23" spans="1:14">
      <c r="A23" s="18" t="s">
        <v>53</v>
      </c>
      <c r="B23" s="18"/>
      <c r="C23" s="18"/>
      <c r="D23" s="18"/>
      <c r="E23" s="18"/>
      <c r="G23" s="18"/>
      <c r="I23" s="18"/>
      <c r="J23" s="18"/>
      <c r="K23" s="18"/>
      <c r="L23" s="18"/>
      <c r="M23" s="18"/>
      <c r="N23" s="18"/>
    </row>
    <row r="24" spans="1:14">
      <c r="A24" s="18" t="s">
        <v>54</v>
      </c>
      <c r="B24" s="18"/>
      <c r="C24" s="18"/>
      <c r="D24" s="18"/>
      <c r="E24" s="18"/>
      <c r="G24" s="18"/>
      <c r="I24" s="18"/>
      <c r="J24" s="18"/>
      <c r="K24" s="18"/>
      <c r="L24" s="18"/>
      <c r="M24" s="18"/>
      <c r="N24" s="18"/>
    </row>
  </sheetData>
  <sheetProtection selectLockedCells="1" sort="0"/>
  <sortState ref="A15:K17">
    <sortCondition ref="H15:H17" descending="1"/>
  </sortState>
  <mergeCells count="6">
    <mergeCell ref="A1:N1"/>
    <mergeCell ref="A2:N2"/>
    <mergeCell ref="A3:N3"/>
    <mergeCell ref="A22:N22"/>
    <mergeCell ref="A23:N23"/>
    <mergeCell ref="A24:N24"/>
  </mergeCells>
  <dataValidations count="2">
    <dataValidation type="list" allowBlank="1" showInputMessage="1" showErrorMessage="1" sqref="J6:J21">
      <formula1>"1,2,3"</formula1>
    </dataValidation>
    <dataValidation type="list" allowBlank="1" showInputMessage="1" showErrorMessage="1" sqref="K6:K21">
      <formula1>"是,否"</formula1>
    </dataValidation>
  </dataValidations>
  <pageMargins left="0.354330708661417" right="0.354330708661417" top="0.78740157480315" bottom="0.78740157480315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Zeros="0" workbookViewId="0">
      <selection activeCell="B9" sqref="B9"/>
    </sheetView>
  </sheetViews>
  <sheetFormatPr defaultColWidth="9" defaultRowHeight="14.25"/>
  <cols>
    <col min="1" max="1" width="7.75" style="2" customWidth="1"/>
    <col min="2" max="2" width="14.5" style="2" customWidth="1"/>
    <col min="3" max="3" width="6.5" style="2" customWidth="1"/>
    <col min="4" max="5" width="6.375" style="2" customWidth="1"/>
    <col min="6" max="6" width="7.75" style="2" customWidth="1"/>
    <col min="7" max="7" width="6.625" style="2" customWidth="1"/>
    <col min="8" max="8" width="7.625" style="2" customWidth="1"/>
    <col min="9" max="9" width="5.125" style="2" customWidth="1"/>
    <col min="10" max="10" width="5" style="2" customWidth="1"/>
    <col min="11" max="11" width="6.5" style="2" customWidth="1"/>
    <col min="12" max="12" width="12.125" style="2" customWidth="1"/>
    <col min="13" max="13" width="11.25" style="2" customWidth="1"/>
    <col min="14" max="14" width="26.5" style="2" customWidth="1"/>
    <col min="15" max="16384" width="9" style="2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0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.25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spans="1:12">
      <c r="A4" s="5" t="s">
        <v>55</v>
      </c>
      <c r="B4" s="6"/>
      <c r="D4" s="7"/>
      <c r="E4" s="7"/>
      <c r="F4" s="7"/>
      <c r="G4" s="7"/>
      <c r="I4" s="7"/>
      <c r="J4" s="7"/>
      <c r="K4" s="7"/>
      <c r="L4" s="7"/>
    </row>
    <row r="5" s="1" customFormat="1" ht="27" spans="1:15">
      <c r="A5" s="8" t="s">
        <v>3</v>
      </c>
      <c r="B5" s="8" t="s">
        <v>4</v>
      </c>
      <c r="C5" s="8" t="s">
        <v>56</v>
      </c>
      <c r="D5" s="8" t="s">
        <v>6</v>
      </c>
      <c r="E5" s="8" t="s">
        <v>57</v>
      </c>
      <c r="F5" s="9" t="s">
        <v>8</v>
      </c>
      <c r="G5" s="8" t="s">
        <v>58</v>
      </c>
      <c r="H5" s="10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19" t="s">
        <v>16</v>
      </c>
      <c r="O5" s="2"/>
    </row>
    <row r="6" ht="20.1" customHeight="1" spans="1:14">
      <c r="A6" s="11"/>
      <c r="B6" s="12" t="s">
        <v>59</v>
      </c>
      <c r="C6" s="13">
        <v>28</v>
      </c>
      <c r="D6" s="13">
        <v>7</v>
      </c>
      <c r="E6" s="13">
        <v>35</v>
      </c>
      <c r="F6" s="14">
        <f t="shared" ref="F6:F19" si="0">SUM(C6:E6)</f>
        <v>70</v>
      </c>
      <c r="G6" s="15">
        <v>234</v>
      </c>
      <c r="H6" s="16">
        <f t="shared" ref="H6:H21" si="1">F6*0.3+(G6/3)*0.7</f>
        <v>75.6</v>
      </c>
      <c r="I6" s="15"/>
      <c r="J6" s="15"/>
      <c r="K6" s="15"/>
      <c r="L6" s="11"/>
      <c r="M6" s="11"/>
      <c r="N6" s="11" t="s">
        <v>60</v>
      </c>
    </row>
    <row r="7" ht="20.1" customHeight="1" spans="1:14">
      <c r="A7" s="11"/>
      <c r="B7" s="11"/>
      <c r="C7" s="13"/>
      <c r="D7" s="13"/>
      <c r="E7" s="13"/>
      <c r="F7" s="14">
        <f t="shared" si="0"/>
        <v>0</v>
      </c>
      <c r="G7" s="15"/>
      <c r="H7" s="16">
        <f t="shared" si="1"/>
        <v>0</v>
      </c>
      <c r="I7" s="15"/>
      <c r="J7" s="15"/>
      <c r="K7" s="15"/>
      <c r="L7" s="11"/>
      <c r="M7" s="11"/>
      <c r="N7" s="11"/>
    </row>
    <row r="8" ht="20.1" customHeight="1" spans="1:14">
      <c r="A8" s="11"/>
      <c r="B8" s="11"/>
      <c r="C8" s="13"/>
      <c r="D8" s="13"/>
      <c r="E8" s="13"/>
      <c r="F8" s="14">
        <f t="shared" si="0"/>
        <v>0</v>
      </c>
      <c r="G8" s="15"/>
      <c r="H8" s="16">
        <f t="shared" si="1"/>
        <v>0</v>
      </c>
      <c r="I8" s="15"/>
      <c r="J8" s="15"/>
      <c r="K8" s="15"/>
      <c r="L8" s="11"/>
      <c r="M8" s="11"/>
      <c r="N8" s="11"/>
    </row>
    <row r="9" ht="20.1" customHeight="1" spans="1:14">
      <c r="A9" s="11"/>
      <c r="B9" s="11"/>
      <c r="C9" s="13"/>
      <c r="D9" s="13"/>
      <c r="E9" s="13"/>
      <c r="F9" s="14">
        <f t="shared" si="0"/>
        <v>0</v>
      </c>
      <c r="G9" s="15"/>
      <c r="H9" s="16">
        <f t="shared" si="1"/>
        <v>0</v>
      </c>
      <c r="I9" s="15"/>
      <c r="J9" s="15"/>
      <c r="K9" s="15"/>
      <c r="L9" s="11"/>
      <c r="M9" s="11"/>
      <c r="N9" s="11"/>
    </row>
    <row r="10" ht="20.1" customHeight="1" spans="1:14">
      <c r="A10" s="11"/>
      <c r="B10" s="11"/>
      <c r="C10" s="13"/>
      <c r="D10" s="13"/>
      <c r="E10" s="13"/>
      <c r="F10" s="14">
        <f t="shared" si="0"/>
        <v>0</v>
      </c>
      <c r="G10" s="15"/>
      <c r="H10" s="16">
        <f t="shared" si="1"/>
        <v>0</v>
      </c>
      <c r="I10" s="15"/>
      <c r="J10" s="15"/>
      <c r="K10" s="15"/>
      <c r="L10" s="11"/>
      <c r="M10" s="11"/>
      <c r="N10" s="11"/>
    </row>
    <row r="11" ht="20.1" customHeight="1" spans="1:14">
      <c r="A11" s="11"/>
      <c r="B11" s="11"/>
      <c r="C11" s="13"/>
      <c r="D11" s="13"/>
      <c r="E11" s="13"/>
      <c r="F11" s="14">
        <f t="shared" si="0"/>
        <v>0</v>
      </c>
      <c r="G11" s="15"/>
      <c r="H11" s="16">
        <f t="shared" si="1"/>
        <v>0</v>
      </c>
      <c r="I11" s="15"/>
      <c r="J11" s="15"/>
      <c r="K11" s="15"/>
      <c r="L11" s="11"/>
      <c r="M11" s="11"/>
      <c r="N11" s="11"/>
    </row>
    <row r="12" ht="20.1" customHeight="1" spans="1:14">
      <c r="A12" s="11"/>
      <c r="B12" s="11"/>
      <c r="C12" s="13"/>
      <c r="D12" s="13"/>
      <c r="E12" s="13"/>
      <c r="F12" s="14">
        <f t="shared" si="0"/>
        <v>0</v>
      </c>
      <c r="G12" s="15"/>
      <c r="H12" s="16">
        <f t="shared" si="1"/>
        <v>0</v>
      </c>
      <c r="I12" s="15"/>
      <c r="J12" s="15"/>
      <c r="K12" s="15"/>
      <c r="L12" s="11"/>
      <c r="M12" s="11"/>
      <c r="N12" s="11"/>
    </row>
    <row r="13" ht="20.1" customHeight="1" spans="1:14">
      <c r="A13" s="11"/>
      <c r="B13" s="11"/>
      <c r="C13" s="13"/>
      <c r="D13" s="13"/>
      <c r="E13" s="13"/>
      <c r="F13" s="14">
        <f t="shared" si="0"/>
        <v>0</v>
      </c>
      <c r="G13" s="15"/>
      <c r="H13" s="16">
        <f t="shared" si="1"/>
        <v>0</v>
      </c>
      <c r="I13" s="15"/>
      <c r="J13" s="15"/>
      <c r="K13" s="15"/>
      <c r="L13" s="11"/>
      <c r="M13" s="11"/>
      <c r="N13" s="11"/>
    </row>
    <row r="14" ht="20.1" customHeight="1" spans="1:14">
      <c r="A14" s="11"/>
      <c r="B14" s="11"/>
      <c r="C14" s="13"/>
      <c r="D14" s="13"/>
      <c r="E14" s="13"/>
      <c r="F14" s="14">
        <f t="shared" si="0"/>
        <v>0</v>
      </c>
      <c r="G14" s="15"/>
      <c r="H14" s="16">
        <f t="shared" si="1"/>
        <v>0</v>
      </c>
      <c r="I14" s="15"/>
      <c r="J14" s="15"/>
      <c r="K14" s="15"/>
      <c r="L14" s="11"/>
      <c r="M14" s="11"/>
      <c r="N14" s="11"/>
    </row>
    <row r="15" ht="20.1" customHeight="1" spans="1:14">
      <c r="A15" s="11"/>
      <c r="B15" s="11"/>
      <c r="C15" s="13"/>
      <c r="D15" s="13"/>
      <c r="E15" s="13"/>
      <c r="F15" s="14">
        <f t="shared" si="0"/>
        <v>0</v>
      </c>
      <c r="G15" s="15"/>
      <c r="H15" s="16">
        <f t="shared" si="1"/>
        <v>0</v>
      </c>
      <c r="I15" s="15"/>
      <c r="J15" s="15"/>
      <c r="K15" s="15"/>
      <c r="L15" s="11"/>
      <c r="M15" s="11"/>
      <c r="N15" s="11"/>
    </row>
    <row r="16" ht="20.1" customHeight="1" spans="1:14">
      <c r="A16" s="11"/>
      <c r="B16" s="11"/>
      <c r="C16" s="13"/>
      <c r="D16" s="13"/>
      <c r="E16" s="13"/>
      <c r="F16" s="14">
        <f t="shared" si="0"/>
        <v>0</v>
      </c>
      <c r="G16" s="15"/>
      <c r="H16" s="16">
        <f t="shared" si="1"/>
        <v>0</v>
      </c>
      <c r="I16" s="15"/>
      <c r="J16" s="15"/>
      <c r="K16" s="15"/>
      <c r="L16" s="11"/>
      <c r="M16" s="11"/>
      <c r="N16" s="11"/>
    </row>
    <row r="17" ht="20.1" customHeight="1" spans="1:14">
      <c r="A17" s="11"/>
      <c r="B17" s="11"/>
      <c r="C17" s="13"/>
      <c r="D17" s="13"/>
      <c r="E17" s="13"/>
      <c r="F17" s="14">
        <f t="shared" si="0"/>
        <v>0</v>
      </c>
      <c r="G17" s="15"/>
      <c r="H17" s="16">
        <f t="shared" si="1"/>
        <v>0</v>
      </c>
      <c r="I17" s="15"/>
      <c r="J17" s="15"/>
      <c r="K17" s="15"/>
      <c r="L17" s="11"/>
      <c r="M17" s="11"/>
      <c r="N17" s="11"/>
    </row>
    <row r="18" ht="20.1" customHeight="1" spans="1:14">
      <c r="A18" s="11"/>
      <c r="B18" s="11"/>
      <c r="C18" s="13"/>
      <c r="D18" s="13"/>
      <c r="E18" s="13"/>
      <c r="F18" s="14">
        <f t="shared" si="0"/>
        <v>0</v>
      </c>
      <c r="G18" s="15"/>
      <c r="H18" s="16">
        <f t="shared" si="1"/>
        <v>0</v>
      </c>
      <c r="I18" s="15"/>
      <c r="J18" s="15"/>
      <c r="K18" s="15"/>
      <c r="L18" s="11"/>
      <c r="M18" s="11"/>
      <c r="N18" s="11"/>
    </row>
    <row r="19" ht="20.1" customHeight="1" spans="1:14">
      <c r="A19" s="11"/>
      <c r="B19" s="11"/>
      <c r="C19" s="13"/>
      <c r="D19" s="13"/>
      <c r="E19" s="13"/>
      <c r="F19" s="14">
        <f t="shared" si="0"/>
        <v>0</v>
      </c>
      <c r="G19" s="15"/>
      <c r="H19" s="16">
        <f t="shared" si="1"/>
        <v>0</v>
      </c>
      <c r="I19" s="15"/>
      <c r="J19" s="15"/>
      <c r="K19" s="15"/>
      <c r="L19" s="11"/>
      <c r="M19" s="11"/>
      <c r="N19" s="11"/>
    </row>
    <row r="20" ht="20.1" customHeight="1" spans="1:14">
      <c r="A20" s="11"/>
      <c r="B20" s="11"/>
      <c r="C20" s="13"/>
      <c r="D20" s="13"/>
      <c r="E20" s="13"/>
      <c r="F20" s="14"/>
      <c r="G20" s="15"/>
      <c r="H20" s="16">
        <f t="shared" si="1"/>
        <v>0</v>
      </c>
      <c r="I20" s="15"/>
      <c r="J20" s="15"/>
      <c r="K20" s="15"/>
      <c r="L20" s="11"/>
      <c r="M20" s="11"/>
      <c r="N20" s="11"/>
    </row>
    <row r="21" ht="20.1" customHeight="1" spans="1:14">
      <c r="A21" s="11"/>
      <c r="B21" s="11"/>
      <c r="C21" s="13"/>
      <c r="D21" s="13"/>
      <c r="E21" s="13"/>
      <c r="F21" s="14"/>
      <c r="G21" s="15"/>
      <c r="H21" s="16">
        <f t="shared" si="1"/>
        <v>0</v>
      </c>
      <c r="I21" s="15"/>
      <c r="J21" s="15"/>
      <c r="K21" s="15"/>
      <c r="L21" s="11"/>
      <c r="M21" s="11"/>
      <c r="N21" s="11"/>
    </row>
    <row r="22" spans="1:14">
      <c r="A22" s="17" t="s">
        <v>61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>
      <c r="A23" s="18" t="s">
        <v>62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>
      <c r="A24" s="18" t="s">
        <v>63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</sheetData>
  <sheetProtection password="EA27" sheet="1" selectLockedCells="1" sort="0" objects="1"/>
  <mergeCells count="6">
    <mergeCell ref="A1:N1"/>
    <mergeCell ref="A2:N2"/>
    <mergeCell ref="A3:N3"/>
    <mergeCell ref="A22:N22"/>
    <mergeCell ref="A23:N23"/>
    <mergeCell ref="A24:N24"/>
  </mergeCells>
  <dataValidations count="2">
    <dataValidation type="list" allowBlank="1" showInputMessage="1" showErrorMessage="1" sqref="J6:J21">
      <formula1>"1,2,3"</formula1>
    </dataValidation>
    <dataValidation type="list" allowBlank="1" showInputMessage="1" showErrorMessage="1" sqref="K6:K21">
      <formula1>"是,否"</formula1>
    </dataValidation>
  </dataValidations>
  <pageMargins left="0.354330708661417" right="0.354330708661417" top="0.78740157480315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</vt:lpstr>
      <vt:lpstr>会计硕士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彭利兰</dc:creator>
  <cp:lastModifiedBy>victorcx2003</cp:lastModifiedBy>
  <dcterms:created xsi:type="dcterms:W3CDTF">2014-04-02T01:46:00Z</dcterms:created>
  <cp:lastPrinted>2018-03-28T08:52:00Z</cp:lastPrinted>
  <dcterms:modified xsi:type="dcterms:W3CDTF">2020-06-11T08:52:25Z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